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<sst xmlns="http://schemas.openxmlformats.org/spreadsheetml/2006/main" count="134" uniqueCount="78">
  <si>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Załącznik Nr  2</t>
  </si>
  <si>
    <t>do Uchwały Nr XXVIII/167/2009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</si>
  <si>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</si>
  <si>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</si>
  <si>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</si>
  <si>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</si>
  <si>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</si>
  <si>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</si>
  <si>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</si>
  <si>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</si>
  <si>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</si>
  <si>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</si>
  <si>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</si>
  <si>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</si>
  <si>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</si>
  <si>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</si>
  <si>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</si>
  <si>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</si>
  <si>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</si>
  <si>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</si>
  <si>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</si>
  <si>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</si>
  <si>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</si>
  <si>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</si>
  <si>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</si>
  <si>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</si>
  <si>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</si>
  <si>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</si>
  <si>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</si>
  <si>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</si>
  <si>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</si>
  <si>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</si>
  <si>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</si>
  <si>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</si>
  <si>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</si>
  <si>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</si>
  <si>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udostępnienie tras narciarstwa biegowego"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</si>
  <si>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</si>
  <si>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</si>
  <si>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</si>
  <si>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</si>
  <si>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</si>
  <si>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</si>
  <si>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</si>
  <si>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</si>
  <si>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</si>
  <si>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</si>
  <si>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</si>
  <si>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</si>
  <si>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</si>
  <si>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</si>
  <si>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</si>
  <si>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z przyłączami w Głuszycy Górnej</t>
  </si>
  <si>
    <t>Modernizacja Wiejskiego Domu Kultury w Głuszycy Górnej wraz z placem zabaw</t>
  </si>
  <si>
    <t>budżet gminy 100%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</si>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</sst>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6"/>
  <sheetViews>
    <sheetView showGridLines="0" tabSelected="1" workbookViewId="0" topLeftCell="A28">
      <selection activeCell="B49" sqref="B49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10001279</v>
      </c>
      <c r="G13" s="38">
        <f>SUM(G14:G21)</f>
        <v>835544</v>
      </c>
      <c r="H13" s="38">
        <f>SUM(H14:H21)</f>
        <v>400000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1520000</v>
      </c>
      <c r="G14" s="46">
        <v>820000</v>
      </c>
      <c r="H14" s="46">
        <v>400000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97000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15000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27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6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7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8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10000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SUM(F31:F36)</f>
        <v>11423200</v>
      </c>
      <c r="G30" s="38">
        <f>SUM(G31:G36)</f>
        <v>0</v>
      </c>
      <c r="H30" s="38">
        <f>SUM(H31:H36)</f>
        <v>145000</v>
      </c>
      <c r="I30" s="38">
        <f>SUM(I31:I36)</f>
        <v>2148200</v>
      </c>
      <c r="J30" s="38">
        <f>SUM(J31:J36)</f>
        <v>2230000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24.7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4000000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24" customHeight="1">
      <c r="A34" s="54"/>
      <c r="B34" s="27">
        <v>4</v>
      </c>
      <c r="C34" s="28" t="s">
        <v>53</v>
      </c>
      <c r="D34" s="29" t="s">
        <v>20</v>
      </c>
      <c r="E34" s="30" t="s">
        <v>31</v>
      </c>
      <c r="F34" s="31">
        <v>799100</v>
      </c>
      <c r="G34" s="31">
        <v>0</v>
      </c>
      <c r="H34" s="31">
        <v>25000</v>
      </c>
      <c r="I34" s="31">
        <v>774100</v>
      </c>
      <c r="J34" s="31">
        <v>0</v>
      </c>
      <c r="K34" s="49" t="s">
        <v>54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55</v>
      </c>
      <c r="D35" s="17" t="s">
        <v>20</v>
      </c>
      <c r="E35" s="59" t="s">
        <v>56</v>
      </c>
      <c r="F35" s="60">
        <v>800000</v>
      </c>
      <c r="G35" s="60"/>
      <c r="H35" s="60">
        <v>70000</v>
      </c>
      <c r="I35" s="60">
        <v>300000</v>
      </c>
      <c r="J35" s="60">
        <v>430000</v>
      </c>
      <c r="K35" s="49" t="s">
        <v>57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64" customFormat="1" ht="17.25" customHeight="1">
      <c r="A36" s="56"/>
      <c r="B36" s="57">
        <v>6</v>
      </c>
      <c r="C36" s="58" t="s">
        <v>58</v>
      </c>
      <c r="D36" s="29" t="s">
        <v>20</v>
      </c>
      <c r="E36" s="59" t="s">
        <v>56</v>
      </c>
      <c r="F36" s="60">
        <v>799100</v>
      </c>
      <c r="G36" s="31">
        <v>0</v>
      </c>
      <c r="H36" s="31">
        <v>25000</v>
      </c>
      <c r="I36" s="31">
        <v>774100</v>
      </c>
      <c r="J36" s="31">
        <v>0</v>
      </c>
      <c r="K36" s="49" t="s">
        <v>54</v>
      </c>
    </row>
    <row r="37" spans="1:11" s="40" customFormat="1" ht="18.75" customHeight="1">
      <c r="A37" s="50" t="s">
        <v>59</v>
      </c>
      <c r="B37" s="51" t="s">
        <v>60</v>
      </c>
      <c r="C37" s="51"/>
      <c r="D37" s="36"/>
      <c r="E37" s="37"/>
      <c r="F37" s="38">
        <f>SUM(F38:F39)</f>
        <v>820500</v>
      </c>
      <c r="G37" s="38">
        <f>SUM(G38:G39)</f>
        <v>0</v>
      </c>
      <c r="H37" s="38">
        <f>H38</f>
        <v>313000</v>
      </c>
      <c r="I37" s="38">
        <f>SUM(I38:I39)</f>
        <v>0</v>
      </c>
      <c r="J37" s="38">
        <f>SUM(J38:J39)</f>
        <v>0</v>
      </c>
      <c r="K37" s="52"/>
    </row>
    <row r="38" spans="1:11" s="13" customFormat="1" ht="24.75" customHeight="1">
      <c r="A38" s="65"/>
      <c r="B38" s="61">
        <v>1</v>
      </c>
      <c r="C38" s="66" t="s">
        <v>61</v>
      </c>
      <c r="D38" s="36" t="s">
        <v>20</v>
      </c>
      <c r="E38" s="37" t="s">
        <v>26</v>
      </c>
      <c r="F38" s="67">
        <v>313000</v>
      </c>
      <c r="G38" s="67">
        <v>0</v>
      </c>
      <c r="H38" s="67">
        <v>313000</v>
      </c>
      <c r="I38" s="67">
        <v>0</v>
      </c>
      <c r="J38" s="67">
        <v>0</v>
      </c>
      <c r="K38" s="39" t="s">
        <v>62</v>
      </c>
    </row>
    <row r="39" spans="1:90" s="76" customFormat="1" ht="18.75" customHeight="1">
      <c r="A39" s="68" t="s">
        <v>63</v>
      </c>
      <c r="B39" s="69"/>
      <c r="C39" s="70" t="s">
        <v>64</v>
      </c>
      <c r="D39" s="71"/>
      <c r="E39" s="72"/>
      <c r="F39" s="73">
        <f>F40</f>
        <v>507500</v>
      </c>
      <c r="G39" s="73">
        <f>G40</f>
        <v>0</v>
      </c>
      <c r="H39" s="73">
        <f>H40</f>
        <v>507500</v>
      </c>
      <c r="I39" s="73">
        <f>I40</f>
        <v>0</v>
      </c>
      <c r="J39" s="73">
        <f>J40</f>
        <v>0</v>
      </c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spans="1:90" s="27" customFormat="1" ht="22.5" customHeight="1">
      <c r="A40" s="14"/>
      <c r="B40" s="53">
        <v>1</v>
      </c>
      <c r="C40" s="16" t="s">
        <v>65</v>
      </c>
      <c r="D40" s="77" t="s">
        <v>20</v>
      </c>
      <c r="E40" s="18">
        <v>2009</v>
      </c>
      <c r="F40" s="19">
        <v>507500</v>
      </c>
      <c r="G40" s="19">
        <v>0</v>
      </c>
      <c r="H40" s="19">
        <v>507500</v>
      </c>
      <c r="I40" s="19">
        <v>0</v>
      </c>
      <c r="J40" s="19">
        <v>0</v>
      </c>
      <c r="K40" s="47" t="s">
        <v>62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80" customFormat="1" ht="18.75" customHeight="1">
      <c r="A41" s="33" t="s">
        <v>66</v>
      </c>
      <c r="B41" s="78"/>
      <c r="C41" s="35" t="s">
        <v>67</v>
      </c>
      <c r="D41" s="51"/>
      <c r="E41" s="12"/>
      <c r="F41" s="38">
        <f>SUM(F42:F44)</f>
        <v>2500000</v>
      </c>
      <c r="G41" s="38">
        <f>SUM(G42:G44)</f>
        <v>0</v>
      </c>
      <c r="H41" s="38">
        <f>SUM(H42:H44)</f>
        <v>45000</v>
      </c>
      <c r="I41" s="38">
        <f>SUM(I42:I44)</f>
        <v>150000</v>
      </c>
      <c r="J41" s="38">
        <f>SUM(J42:J44)</f>
        <v>600000</v>
      </c>
      <c r="K41" s="7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11" s="5" customFormat="1" ht="26.25" customHeight="1">
      <c r="A42" s="81"/>
      <c r="B42" s="42">
        <v>1</v>
      </c>
      <c r="C42" s="16" t="s">
        <v>68</v>
      </c>
      <c r="D42" s="17" t="s">
        <v>20</v>
      </c>
      <c r="E42" s="45" t="s">
        <v>69</v>
      </c>
      <c r="F42" s="46">
        <v>500000</v>
      </c>
      <c r="G42" s="82">
        <v>0</v>
      </c>
      <c r="H42" s="82">
        <v>0</v>
      </c>
      <c r="I42" s="46">
        <v>0</v>
      </c>
      <c r="J42" s="46">
        <v>100000</v>
      </c>
      <c r="K42" s="47" t="s">
        <v>70</v>
      </c>
    </row>
    <row r="43" spans="1:11" s="5" customFormat="1" ht="27" customHeight="1">
      <c r="A43" s="83"/>
      <c r="B43" s="27">
        <v>2</v>
      </c>
      <c r="C43" s="28" t="s">
        <v>71</v>
      </c>
      <c r="D43" s="84" t="s">
        <v>20</v>
      </c>
      <c r="E43" s="30" t="s">
        <v>43</v>
      </c>
      <c r="F43" s="31">
        <v>1000000</v>
      </c>
      <c r="G43" s="31">
        <v>0</v>
      </c>
      <c r="H43" s="31">
        <v>0</v>
      </c>
      <c r="I43" s="31">
        <v>50000</v>
      </c>
      <c r="J43" s="31">
        <v>200000</v>
      </c>
      <c r="K43" s="49" t="s">
        <v>70</v>
      </c>
    </row>
    <row r="44" spans="1:90" s="13" customFormat="1" ht="16.5" customHeight="1">
      <c r="A44" s="14"/>
      <c r="B44" s="85">
        <v>3</v>
      </c>
      <c r="C44" s="86" t="s">
        <v>72</v>
      </c>
      <c r="D44" s="87" t="s">
        <v>20</v>
      </c>
      <c r="E44" s="88" t="s">
        <v>73</v>
      </c>
      <c r="F44" s="89">
        <v>1000000</v>
      </c>
      <c r="G44" s="89">
        <v>0</v>
      </c>
      <c r="H44" s="89">
        <v>45000</v>
      </c>
      <c r="I44" s="89">
        <v>100000</v>
      </c>
      <c r="J44" s="89">
        <v>300000</v>
      </c>
      <c r="K44" s="49" t="s">
        <v>70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11" s="13" customFormat="1" ht="12.75" customHeight="1" hidden="1">
      <c r="A45" s="90"/>
      <c r="B45" s="15"/>
      <c r="C45" s="16"/>
      <c r="D45" s="17"/>
      <c r="E45" s="18"/>
      <c r="F45" s="19"/>
      <c r="G45" s="19"/>
      <c r="H45" s="19"/>
      <c r="I45" s="19"/>
      <c r="J45" s="19"/>
      <c r="K45" s="32"/>
    </row>
    <row r="46" spans="1:11" s="13" customFormat="1" ht="12.75" customHeight="1" hidden="1">
      <c r="A46" s="21" t="s">
        <v>59</v>
      </c>
      <c r="B46" s="22" t="s">
        <v>74</v>
      </c>
      <c r="C46" s="22"/>
      <c r="D46" s="23"/>
      <c r="E46" s="24"/>
      <c r="F46" s="25">
        <f>SUM(F47)</f>
        <v>0</v>
      </c>
      <c r="G46" s="25" t="s">
        <v>75</v>
      </c>
      <c r="H46" s="25">
        <f>SUM(H47)</f>
        <v>0</v>
      </c>
      <c r="I46" s="25">
        <f>SUM(I47)</f>
        <v>0</v>
      </c>
      <c r="J46" s="25"/>
      <c r="K46" s="26"/>
    </row>
    <row r="47" spans="1:11" s="13" customFormat="1" ht="12.75" customHeight="1" hidden="1">
      <c r="A47" s="90"/>
      <c r="B47" s="91">
        <v>1</v>
      </c>
      <c r="C47" s="92" t="s">
        <v>76</v>
      </c>
      <c r="D47" s="87"/>
      <c r="E47" s="93"/>
      <c r="F47" s="94"/>
      <c r="G47" s="94"/>
      <c r="H47" s="94"/>
      <c r="I47" s="94"/>
      <c r="J47" s="94"/>
      <c r="K47" s="95"/>
    </row>
    <row r="48" spans="1:12" s="40" customFormat="1" ht="20.25" customHeight="1">
      <c r="A48" s="96" t="s">
        <v>77</v>
      </c>
      <c r="B48" s="96"/>
      <c r="C48" s="96"/>
      <c r="D48" s="96"/>
      <c r="E48" s="96"/>
      <c r="F48" s="97">
        <f>SUM(F22,F13,F41,F30)</f>
        <v>64096379</v>
      </c>
      <c r="G48" s="97">
        <f>SUM(G22,G13,G41,G30)</f>
        <v>859944</v>
      </c>
      <c r="H48" s="97">
        <f>H41+H39+H37+H30+H22+H13</f>
        <v>1507500</v>
      </c>
      <c r="I48" s="97">
        <f>SUM(I22,I13,I41,I30)</f>
        <v>6921979</v>
      </c>
      <c r="J48" s="97">
        <f>SUM(J22,J13,J41,J30)</f>
        <v>9665000</v>
      </c>
      <c r="K48" s="98"/>
      <c r="L48" s="99"/>
    </row>
    <row r="49" spans="1:11" ht="11.25">
      <c r="A49" s="100"/>
      <c r="B49" s="100"/>
      <c r="C49" s="100"/>
      <c r="D49" s="100"/>
      <c r="E49" s="100"/>
      <c r="F49" s="100"/>
      <c r="G49" s="101"/>
      <c r="H49" s="100"/>
      <c r="I49" s="100"/>
      <c r="J49" s="100"/>
      <c r="K49" s="100"/>
    </row>
    <row r="50" spans="1:11" ht="11.25">
      <c r="A50" s="100"/>
      <c r="B50" s="100"/>
      <c r="C50" s="100"/>
      <c r="D50" s="100"/>
      <c r="E50" s="100"/>
      <c r="F50" s="100"/>
      <c r="G50" s="101"/>
      <c r="H50" s="100"/>
      <c r="I50" s="100"/>
      <c r="J50" s="100"/>
      <c r="K50" s="100"/>
    </row>
    <row r="51" spans="1:11" ht="11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1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ht="11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7:C37"/>
    <mergeCell ref="B46:C46"/>
    <mergeCell ref="A48:E48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2009-06-29T08:39:40Z</cp:lastPrinted>
  <dcterms:created xsi:type="dcterms:W3CDTF">2006-02-22T12:15:57Z</dcterms:created>
  <dcterms:modified xsi:type="dcterms:W3CDTF">2009-06-18T07:56:27Z</dcterms:modified>
  <cp:category/>
  <cp:version/>
  <cp:contentType/>
  <cp:contentStatus/>
</cp:coreProperties>
</file>